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T:\TP Analytics Team Folder\Internal &amp; Non Billable\Other Bets\TPFINS\Memo template\Data for template\DIY Deliverable\"/>
    </mc:Choice>
  </mc:AlternateContent>
  <xr:revisionPtr revIDLastSave="0" documentId="13_ncr:1_{7C2CAD0A-C0C6-44E3-BE92-3F963B12DF06}" xr6:coauthVersionLast="47" xr6:coauthVersionMax="47" xr10:uidLastSave="{00000000-0000-0000-0000-000000000000}"/>
  <bookViews>
    <workbookView xWindow="-110" yWindow="-110" windowWidth="19420" windowHeight="11620" tabRatio="900" xr2:uid="{80B235CD-7676-4B71-93E9-3A819275B8B1}"/>
  </bookViews>
  <sheets>
    <sheet name="IC Transaction" sheetId="92" r:id="rId1"/>
    <sheet name="Search Parameters" sheetId="93" r:id="rId2"/>
    <sheet name="List of Corporate Bonds" sheetId="89" r:id="rId3"/>
  </sheets>
  <definedNames>
    <definedName name="_xlnm._FilterDatabase" localSheetId="2" hidden="1">'List of Corporate Bonds'!$A$5:$M$68</definedName>
    <definedName name="CIQWBGuid" hidden="1">"c5b1754e-5a16-4a5f-8c31-b2f9bae2d33b"</definedName>
    <definedName name="CIQWBInfo" hidden="1">"{ ""CIQVersion"":""9.47.1108.4092"" }"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45113.7596759259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89" l="1"/>
  <c r="B4" i="89"/>
  <c r="C4" i="89" s="1"/>
  <c r="D4" i="89" s="1"/>
  <c r="E4" i="89" s="1"/>
  <c r="F4" i="89" s="1"/>
  <c r="G4" i="89" s="1"/>
  <c r="H4" i="89"/>
  <c r="J4" i="89" s="1"/>
  <c r="K4" i="89"/>
  <c r="L4" i="89"/>
</calcChain>
</file>

<file path=xl/sharedStrings.xml><?xml version="1.0" encoding="utf-8"?>
<sst xmlns="http://schemas.openxmlformats.org/spreadsheetml/2006/main" count="558" uniqueCount="199">
  <si>
    <t>Maturity Date</t>
  </si>
  <si>
    <t>Coupon Type</t>
  </si>
  <si>
    <t>DNB Boligkreditt AS</t>
  </si>
  <si>
    <t>NR</t>
  </si>
  <si>
    <t>BBB+</t>
  </si>
  <si>
    <t>AA-</t>
  </si>
  <si>
    <t>A</t>
  </si>
  <si>
    <t>BBB</t>
  </si>
  <si>
    <t>A-</t>
  </si>
  <si>
    <t>A+</t>
  </si>
  <si>
    <t>BBB-</t>
  </si>
  <si>
    <t>Issuer Name</t>
  </si>
  <si>
    <t>Diversified Banks</t>
  </si>
  <si>
    <t>Excel Security ID</t>
  </si>
  <si>
    <t>Coupon at Offer (%)</t>
  </si>
  <si>
    <t>Offering Date</t>
  </si>
  <si>
    <t>Offering Price ($USD, Historical rate)</t>
  </si>
  <si>
    <t>Security Type</t>
  </si>
  <si>
    <t>Security Currency</t>
  </si>
  <si>
    <t>Payment Frequency</t>
  </si>
  <si>
    <t>IQT31951646</t>
  </si>
  <si>
    <t>Fixed</t>
  </si>
  <si>
    <t>Annual</t>
  </si>
  <si>
    <t>Norway</t>
  </si>
  <si>
    <t>Specialized Finance</t>
  </si>
  <si>
    <t>IQT31953487</t>
  </si>
  <si>
    <t>AA+</t>
  </si>
  <si>
    <t>Electric Utilities</t>
  </si>
  <si>
    <t>Regional Banks</t>
  </si>
  <si>
    <t>IQT31899073</t>
  </si>
  <si>
    <t>IQT31967704</t>
  </si>
  <si>
    <t>Netherlands</t>
  </si>
  <si>
    <t>Belgium</t>
  </si>
  <si>
    <t>Finland</t>
  </si>
  <si>
    <t>Germany</t>
  </si>
  <si>
    <t>Coöperatieve Rabobank U.A.</t>
  </si>
  <si>
    <t>IQT31907823</t>
  </si>
  <si>
    <t>IQT31905268</t>
  </si>
  <si>
    <t>IQT31904362</t>
  </si>
  <si>
    <t>IQT31899366</t>
  </si>
  <si>
    <t>Denmark</t>
  </si>
  <si>
    <t>IQT31916599</t>
  </si>
  <si>
    <t>IQT31898678</t>
  </si>
  <si>
    <t>IQT31904888</t>
  </si>
  <si>
    <t>IQT31898679</t>
  </si>
  <si>
    <t>Asset Management and Custody Banks</t>
  </si>
  <si>
    <t>IQT31905399</t>
  </si>
  <si>
    <t>IQT31898639</t>
  </si>
  <si>
    <t>IQT32164649</t>
  </si>
  <si>
    <t>Austria</t>
  </si>
  <si>
    <t>Deutsche Bank Aktiengesellschaft</t>
  </si>
  <si>
    <t>Diversified Capital Markets</t>
  </si>
  <si>
    <t>Real Estate Operating Companies</t>
  </si>
  <si>
    <t>Italy</t>
  </si>
  <si>
    <t>United States</t>
  </si>
  <si>
    <t>IQT31899067</t>
  </si>
  <si>
    <t>United Kingdom</t>
  </si>
  <si>
    <t>IQT31898308</t>
  </si>
  <si>
    <t>IQT31904369</t>
  </si>
  <si>
    <t>IQT31916265</t>
  </si>
  <si>
    <t>IQT32174974</t>
  </si>
  <si>
    <t>IQT32164686</t>
  </si>
  <si>
    <t>Pays At Maturity</t>
  </si>
  <si>
    <t>IQT31916280</t>
  </si>
  <si>
    <t>IQT31908227</t>
  </si>
  <si>
    <t>Spain</t>
  </si>
  <si>
    <t>Switzerland</t>
  </si>
  <si>
    <t>France</t>
  </si>
  <si>
    <t>Investment Banking and Brokerage</t>
  </si>
  <si>
    <t>IQT51830466</t>
  </si>
  <si>
    <t>Multi-Utilities</t>
  </si>
  <si>
    <t>Air Freight and Logistics</t>
  </si>
  <si>
    <t>IQT33729674</t>
  </si>
  <si>
    <t>IQT61977977</t>
  </si>
  <si>
    <t>IQT32164694</t>
  </si>
  <si>
    <t>IQT136602207</t>
  </si>
  <si>
    <t>IQT58446181</t>
  </si>
  <si>
    <t>IQT31899768</t>
  </si>
  <si>
    <t>IQT137636363</t>
  </si>
  <si>
    <t>IQT33485137</t>
  </si>
  <si>
    <t>IQT108555270</t>
  </si>
  <si>
    <t>IQT114991801</t>
  </si>
  <si>
    <t>IQT118551122</t>
  </si>
  <si>
    <t>IQT32164591</t>
  </si>
  <si>
    <t>IQT138248409</t>
  </si>
  <si>
    <t>IQT31917309</t>
  </si>
  <si>
    <t>IQT61105316</t>
  </si>
  <si>
    <t>IQT45752514</t>
  </si>
  <si>
    <t>IQT108555709</t>
  </si>
  <si>
    <t>IQT118550812</t>
  </si>
  <si>
    <t>IQT145262849</t>
  </si>
  <si>
    <t>IQT58815124</t>
  </si>
  <si>
    <t>IQT32292584</t>
  </si>
  <si>
    <t>IQT79196579</t>
  </si>
  <si>
    <t>IQT97241670</t>
  </si>
  <si>
    <t>IQT32196083</t>
  </si>
  <si>
    <t>IQT59114617</t>
  </si>
  <si>
    <t>IQT127144334</t>
  </si>
  <si>
    <t>IQT31908238</t>
  </si>
  <si>
    <t>IQT33007188</t>
  </si>
  <si>
    <t>IQT58449548</t>
  </si>
  <si>
    <t>IQT49052782</t>
  </si>
  <si>
    <t>IQT51779839</t>
  </si>
  <si>
    <t>IQT32164659</t>
  </si>
  <si>
    <t>IQT49052676</t>
  </si>
  <si>
    <t>IQT78969103</t>
  </si>
  <si>
    <t>IQT42606508</t>
  </si>
  <si>
    <t>IQT31899303</t>
  </si>
  <si>
    <t>IQT31916930</t>
  </si>
  <si>
    <t>IQT33649056</t>
  </si>
  <si>
    <t>IQT37944504</t>
  </si>
  <si>
    <t>Airport Services</t>
  </si>
  <si>
    <t>ING Bank N.V.</t>
  </si>
  <si>
    <t>Canada</t>
  </si>
  <si>
    <t>BMW Finance N.V.</t>
  </si>
  <si>
    <t>Singapore</t>
  </si>
  <si>
    <t>Nationwide Building Society</t>
  </si>
  <si>
    <t>Royal Bank of Canada</t>
  </si>
  <si>
    <t>The Goldman Sachs Group, Inc.</t>
  </si>
  <si>
    <t>E.ON SE</t>
  </si>
  <si>
    <t>DekaBank Deutsche Girozentrale</t>
  </si>
  <si>
    <t>Financial Exchanges and Data</t>
  </si>
  <si>
    <t>DZ BANK AG Deutsche Zentral-Genossenschaftsbank, Frankfurt am Main</t>
  </si>
  <si>
    <t>Canadian Imperial Bank of Commerce</t>
  </si>
  <si>
    <t>Bonds AR Matrix</t>
  </si>
  <si>
    <t>Commercial and Residential Mortgage Finance</t>
  </si>
  <si>
    <t>Passenger Airlines</t>
  </si>
  <si>
    <t>Rail Transportation</t>
  </si>
  <si>
    <t>EUR</t>
  </si>
  <si>
    <t>S&amp;P Entity Credit Rating - Issuer Credit Rating</t>
  </si>
  <si>
    <t>Société nationale SNCF, société anonyme</t>
  </si>
  <si>
    <t>La Poste S.A.</t>
  </si>
  <si>
    <t>Cellnex Finance Company SA</t>
  </si>
  <si>
    <t>Nationale-Nederlanden Bank N.V.</t>
  </si>
  <si>
    <t>Eurogrid GmbH</t>
  </si>
  <si>
    <t>International Consolidated Airlines Group S.A.</t>
  </si>
  <si>
    <t>Royal Schiphol Group N.V.</t>
  </si>
  <si>
    <t>Jyske Realkredit A/S</t>
  </si>
  <si>
    <t>Hypo Tirol Bank AG</t>
  </si>
  <si>
    <t>Euronext N.V.</t>
  </si>
  <si>
    <t>DZ HYP AG</t>
  </si>
  <si>
    <t>Bausparkasse Schwäbisch Hall AG</t>
  </si>
  <si>
    <t>Slovakia</t>
  </si>
  <si>
    <t>KBC Group NV</t>
  </si>
  <si>
    <t>Vseobecna uverova banka, a.s.</t>
  </si>
  <si>
    <t>Mediobanca Banca di Credito Finanziario S.p.A.</t>
  </si>
  <si>
    <t>UniCredit Bank GmbH</t>
  </si>
  <si>
    <t>UBS Group AG</t>
  </si>
  <si>
    <t>Red Eléctrica Financiaciones, S.A.U.</t>
  </si>
  <si>
    <t>Suomen Hypoteekkiyhdistys</t>
  </si>
  <si>
    <t>Vonovia Finance B.V.</t>
  </si>
  <si>
    <t>Deutsche Wohnen SE</t>
  </si>
  <si>
    <t>National Bank of Canada</t>
  </si>
  <si>
    <t>Komercní banka, a.s.</t>
  </si>
  <si>
    <t>Czech Republic</t>
  </si>
  <si>
    <t>Société Générale SFH Société Anonyme</t>
  </si>
  <si>
    <t>Westpac Securities NZ Limited (London branch)</t>
  </si>
  <si>
    <t>ASB Finance Ltd. (London Branch)</t>
  </si>
  <si>
    <t>United Overseas Bank Limited</t>
  </si>
  <si>
    <t>EnBW International Finance B.V.</t>
  </si>
  <si>
    <t>Imperial Brands Finance Netherlands B.V.</t>
  </si>
  <si>
    <t>CPPIB Capital Inc.</t>
  </si>
  <si>
    <t>Wirtschafts- und Infrastrukturbank Hessen</t>
  </si>
  <si>
    <t>Argenta Spaarbank nv</t>
  </si>
  <si>
    <t>Fédération des caisses Desjardins du Québec</t>
  </si>
  <si>
    <t>NIBC Bank N.V.</t>
  </si>
  <si>
    <t>IC Transaction Information</t>
  </si>
  <si>
    <t>Effective Date</t>
  </si>
  <si>
    <t>Termination Date</t>
  </si>
  <si>
    <t>Lender</t>
  </si>
  <si>
    <t>Borrower</t>
  </si>
  <si>
    <t>Borrower Credit Rating</t>
  </si>
  <si>
    <t>Country of Borrower</t>
  </si>
  <si>
    <t>Currency</t>
  </si>
  <si>
    <t>Amount</t>
  </si>
  <si>
    <t>Interest rate Type</t>
  </si>
  <si>
    <t>Interest Rate (%)</t>
  </si>
  <si>
    <t xml:space="preserve"> June 1, 2021</t>
  </si>
  <si>
    <t>Lend ABC</t>
  </si>
  <si>
    <t>Borrow ABC</t>
  </si>
  <si>
    <t>Search Parameters</t>
  </si>
  <si>
    <t>Credit Profile</t>
  </si>
  <si>
    <t>Investment Grade (credit rating between BBB- and AAA)</t>
  </si>
  <si>
    <t>Number of Instruments</t>
  </si>
  <si>
    <t>Offering date</t>
  </si>
  <si>
    <t>Between 1/1/2021 and 06/30/2021</t>
  </si>
  <si>
    <t>Industry</t>
  </si>
  <si>
    <t>Issuer Industry</t>
  </si>
  <si>
    <t>YTM Information</t>
  </si>
  <si>
    <t>Instruments with YTM information as of 06/01/2021</t>
  </si>
  <si>
    <t>Issuer Country</t>
  </si>
  <si>
    <t>YTM as of June 1, 2021 (in %)</t>
  </si>
  <si>
    <t xml:space="preserve"> May 30, 2031</t>
  </si>
  <si>
    <t>Both (Financial and non-Financial)</t>
  </si>
  <si>
    <t>List of Corporate Bonds</t>
  </si>
  <si>
    <t>tpFins</t>
  </si>
  <si>
    <t>Corporate Bonds</t>
  </si>
  <si>
    <t xml:space="preserve">Term </t>
  </si>
  <si>
    <t>10 years / 3,650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</si>
</sst>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u val="singleAccounting"/>
      <sz val="8"/>
      <color indexed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  <font>
      <b/>
      <sz val="11"/>
      <color indexed="9"/>
      <name val="Calibri"/>
      <family val="2"/>
    </font>
    <font>
      <u/>
      <sz val="10"/>
      <color theme="10"/>
      <name val="Arial"/>
      <family val="2"/>
    </font>
    <font>
      <b/>
      <sz val="11"/>
      <color theme="1"/>
      <name val="Arial Narrow"/>
      <family val="2"/>
    </font>
    <font>
      <b/>
      <sz val="9"/>
      <name val="Georgia"/>
      <family val="1"/>
    </font>
    <font>
      <sz val="9"/>
      <color theme="1"/>
      <name val="Georgia"/>
      <family val="1"/>
    </font>
    <font>
      <b/>
      <sz val="9"/>
      <color theme="1"/>
      <name val="Georgia"/>
      <family val="1"/>
    </font>
    <font>
      <b/>
      <sz val="9"/>
      <color theme="0"/>
      <name val="Georgia"/>
      <family val="1"/>
    </font>
    <font>
      <b/>
      <sz val="11"/>
      <color rgb="FFFFFF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2" borderId="0" applyAlignment="0"/>
    <xf numFmtId="0" fontId="5" fillId="0" borderId="0" applyAlignment="0"/>
    <xf numFmtId="0" fontId="6" fillId="0" borderId="0" applyNumberFormat="0" applyBorder="0" applyAlignment="0"/>
    <xf numFmtId="0" fontId="2" fillId="0" borderId="0"/>
    <xf numFmtId="43" fontId="2" fillId="0" borderId="0" applyFont="0" applyFill="0" applyBorder="0" applyAlignment="0" applyProtection="0"/>
    <xf numFmtId="0" fontId="7" fillId="3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14" fontId="13" fillId="4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/>
    </xf>
    <xf numFmtId="0" fontId="14" fillId="4" borderId="3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3" fontId="9" fillId="0" borderId="6" xfId="0" applyNumberFormat="1" applyFont="1" applyBorder="1" applyAlignment="1">
      <alignment horizontal="right" vertical="center" wrapText="1"/>
    </xf>
    <xf numFmtId="10" fontId="3" fillId="0" borderId="0" xfId="13" applyNumberFormat="1" applyFont="1" applyAlignment="1">
      <alignment vertical="center"/>
    </xf>
    <xf numFmtId="43" fontId="11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left" vertical="center" wrapText="1"/>
    </xf>
  </cellXfs>
  <cellStyles count="14">
    <cellStyle name="blp_column_header" xfId="9" xr:uid="{A1FE76E2-AF0D-4491-B554-F3231ED13A62}"/>
    <cellStyle name="ColumnHeaderNormal" xfId="4" xr:uid="{88C99E22-BFE7-4EDA-A579-5D86ECBE91F3}"/>
    <cellStyle name="Comma" xfId="1" builtinId="3"/>
    <cellStyle name="Comma 4" xfId="8" xr:uid="{15260FED-0BCF-4A1E-A9C1-641660B6B5A7}"/>
    <cellStyle name="Hyperlink 2" xfId="11" xr:uid="{9559DF91-84DB-4E3B-A817-E7F0F916A1EC}"/>
    <cellStyle name="Normal" xfId="0" builtinId="0"/>
    <cellStyle name="Normal 2" xfId="2" xr:uid="{AF1AD85C-AC47-4DBE-B82B-D3F6B3369F4F}"/>
    <cellStyle name="Normal 3" xfId="6" xr:uid="{A537D48D-5A5B-4046-9634-635A21882947}"/>
    <cellStyle name="Normal 3 2" xfId="10" xr:uid="{416F69DD-42C6-44F0-945C-DD208E013F58}"/>
    <cellStyle name="Normal 4" xfId="12" xr:uid="{1D67E6EC-8997-4307-92A1-08665CB85EB7}"/>
    <cellStyle name="Normal 6" xfId="7" xr:uid="{3CAEE5E5-CE81-497A-9B80-485D8330D2D3}"/>
    <cellStyle name="Percent" xfId="13" builtinId="5"/>
    <cellStyle name="Percent 2" xfId="3" xr:uid="{437D9AC1-D6FC-420E-A2B0-158E49BC3234}"/>
    <cellStyle name="TextNormal" xfId="5" xr:uid="{1D0BC7DD-1F35-489E-A37B-7101BFA19EB7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AB2A-B6DB-4BAC-9F18-67DECDB65752}">
  <sheetPr>
    <pageSetUpPr fitToPage="1"/>
  </sheetPr>
  <dimension ref="A1:L5"/>
  <sheetViews>
    <sheetView tabSelected="1" zoomScaleNormal="100" workbookViewId="0">
      <selection activeCell="A3" sqref="A3"/>
    </sheetView>
  </sheetViews>
  <sheetFormatPr defaultColWidth="8.7265625" defaultRowHeight="14" x14ac:dyDescent="0.3"/>
  <cols>
    <col min="1" max="1" width="18.7265625" style="1" bestFit="1" customWidth="1"/>
    <col min="2" max="2" width="15.81640625" style="1" customWidth="1"/>
    <col min="3" max="4" width="10.7265625" style="1" customWidth="1"/>
    <col min="5" max="5" width="15.453125" style="1" customWidth="1"/>
    <col min="6" max="7" width="15.54296875" style="1" customWidth="1"/>
    <col min="8" max="8" width="12.7265625" style="1" customWidth="1"/>
    <col min="9" max="12" width="10.7265625" style="1" customWidth="1"/>
    <col min="13" max="16384" width="8.7265625" style="1"/>
  </cols>
  <sheetData>
    <row r="1" spans="1:12" x14ac:dyDescent="0.3">
      <c r="A1" s="3" t="s">
        <v>195</v>
      </c>
    </row>
    <row r="2" spans="1:12" x14ac:dyDescent="0.3">
      <c r="A2" s="3" t="s">
        <v>166</v>
      </c>
    </row>
    <row r="3" spans="1:12" ht="14.5" thickBot="1" x14ac:dyDescent="0.35">
      <c r="A3" s="3"/>
    </row>
    <row r="4" spans="1:12" s="5" customFormat="1" ht="28.5" thickBot="1" x14ac:dyDescent="0.35">
      <c r="A4" s="13" t="s">
        <v>167</v>
      </c>
      <c r="B4" s="14" t="s">
        <v>168</v>
      </c>
      <c r="C4" s="14" t="s">
        <v>169</v>
      </c>
      <c r="D4" s="14" t="s">
        <v>170</v>
      </c>
      <c r="E4" s="14" t="s">
        <v>186</v>
      </c>
      <c r="F4" s="14" t="s">
        <v>171</v>
      </c>
      <c r="G4" s="14" t="s">
        <v>172</v>
      </c>
      <c r="H4" s="14" t="s">
        <v>173</v>
      </c>
      <c r="I4" s="14" t="s">
        <v>174</v>
      </c>
      <c r="J4" s="14" t="s">
        <v>175</v>
      </c>
      <c r="K4" s="14" t="s">
        <v>176</v>
      </c>
      <c r="L4" s="14" t="s">
        <v>197</v>
      </c>
    </row>
    <row r="5" spans="1:12" ht="28.5" thickBot="1" x14ac:dyDescent="0.35">
      <c r="A5" s="24" t="s">
        <v>177</v>
      </c>
      <c r="B5" s="24" t="s">
        <v>192</v>
      </c>
      <c r="C5" s="23" t="s">
        <v>178</v>
      </c>
      <c r="D5" s="23" t="s">
        <v>179</v>
      </c>
      <c r="E5" s="23" t="s">
        <v>193</v>
      </c>
      <c r="F5" s="23" t="s">
        <v>6</v>
      </c>
      <c r="G5" s="23" t="s">
        <v>67</v>
      </c>
      <c r="H5" s="23" t="s">
        <v>128</v>
      </c>
      <c r="I5" s="25">
        <v>600000000</v>
      </c>
      <c r="J5" s="23" t="s">
        <v>21</v>
      </c>
      <c r="K5" s="26">
        <v>4.0000000000000001E-3</v>
      </c>
      <c r="L5" s="25" t="s">
        <v>198</v>
      </c>
    </row>
  </sheetData>
  <pageMargins left="0.7" right="0.7" top="0.75" bottom="0.75" header="0.3" footer="0.3"/>
  <pageSetup scale="78" orientation="landscape" horizontalDpi="1200" verticalDpi="12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8A33-65D0-4F96-87A4-380B21CDC886}">
  <sheetPr>
    <pageSetUpPr fitToPage="1"/>
  </sheetPr>
  <dimension ref="A1:B11"/>
  <sheetViews>
    <sheetView zoomScaleNormal="100" workbookViewId="0">
      <selection activeCell="B11" sqref="B11"/>
    </sheetView>
  </sheetViews>
  <sheetFormatPr defaultColWidth="8.7265625" defaultRowHeight="14" x14ac:dyDescent="0.3"/>
  <cols>
    <col min="1" max="1" width="30.26953125" style="1" customWidth="1"/>
    <col min="2" max="2" width="41.54296875" style="1" customWidth="1"/>
    <col min="3" max="4" width="10.7265625" style="1" customWidth="1"/>
    <col min="5" max="5" width="15.26953125" style="1" customWidth="1"/>
    <col min="6" max="7" width="15.54296875" style="1" customWidth="1"/>
    <col min="8" max="8" width="12.7265625" style="1" customWidth="1"/>
    <col min="9" max="12" width="10.7265625" style="1" customWidth="1"/>
    <col min="13" max="16384" width="8.7265625" style="1"/>
  </cols>
  <sheetData>
    <row r="1" spans="1:2" x14ac:dyDescent="0.3">
      <c r="A1" s="3" t="s">
        <v>195</v>
      </c>
    </row>
    <row r="2" spans="1:2" x14ac:dyDescent="0.3">
      <c r="A2" s="3" t="s">
        <v>180</v>
      </c>
    </row>
    <row r="3" spans="1:2" ht="14.5" thickBot="1" x14ac:dyDescent="0.35"/>
    <row r="4" spans="1:2" ht="14.5" thickBot="1" x14ac:dyDescent="0.35">
      <c r="A4" s="16" t="s">
        <v>180</v>
      </c>
      <c r="B4" s="17"/>
    </row>
    <row r="5" spans="1:2" ht="14.5" thickBot="1" x14ac:dyDescent="0.35">
      <c r="A5" s="18" t="s">
        <v>184</v>
      </c>
      <c r="B5" s="15" t="s">
        <v>185</v>
      </c>
    </row>
    <row r="6" spans="1:2" ht="14.5" thickBot="1" x14ac:dyDescent="0.35">
      <c r="A6" s="18" t="s">
        <v>17</v>
      </c>
      <c r="B6" s="15" t="s">
        <v>196</v>
      </c>
    </row>
    <row r="7" spans="1:2" ht="14.5" thickBot="1" x14ac:dyDescent="0.35">
      <c r="A7" s="18" t="s">
        <v>173</v>
      </c>
      <c r="B7" s="15" t="s">
        <v>128</v>
      </c>
    </row>
    <row r="8" spans="1:2" ht="14.5" thickBot="1" x14ac:dyDescent="0.35">
      <c r="A8" s="18" t="s">
        <v>1</v>
      </c>
      <c r="B8" s="15" t="s">
        <v>21</v>
      </c>
    </row>
    <row r="9" spans="1:2" ht="28.5" thickBot="1" x14ac:dyDescent="0.35">
      <c r="A9" s="18" t="s">
        <v>181</v>
      </c>
      <c r="B9" s="15" t="s">
        <v>182</v>
      </c>
    </row>
    <row r="10" spans="1:2" ht="14.5" thickBot="1" x14ac:dyDescent="0.35">
      <c r="A10" s="18" t="s">
        <v>188</v>
      </c>
      <c r="B10" s="15" t="s">
        <v>189</v>
      </c>
    </row>
    <row r="11" spans="1:2" ht="14.5" thickBot="1" x14ac:dyDescent="0.35">
      <c r="A11" s="19" t="s">
        <v>183</v>
      </c>
      <c r="B11" s="20">
        <v>63</v>
      </c>
    </row>
  </sheetData>
  <pageMargins left="0.7" right="0.7" top="0.75" bottom="0.75" header="0.3" footer="0.3"/>
  <pageSetup fitToHeight="0" orientation="portrait" horizontalDpi="1200" verticalDpi="1200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8E5D-C4F6-4EA1-B567-E67432D77FDC}">
  <sheetPr>
    <pageSetUpPr fitToPage="1"/>
  </sheetPr>
  <dimension ref="A1:O68"/>
  <sheetViews>
    <sheetView showGridLines="0"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27" sqref="C27"/>
    </sheetView>
  </sheetViews>
  <sheetFormatPr defaultColWidth="8.1796875" defaultRowHeight="14" x14ac:dyDescent="0.3"/>
  <cols>
    <col min="1" max="1" width="12.81640625" style="1" hidden="1" customWidth="1"/>
    <col min="2" max="2" width="27.1796875" style="2" customWidth="1"/>
    <col min="3" max="3" width="12.81640625" style="2" hidden="1" customWidth="1"/>
    <col min="4" max="6" width="12.81640625" style="2" customWidth="1"/>
    <col min="7" max="7" width="12.81640625" style="2" hidden="1" customWidth="1"/>
    <col min="8" max="10" width="12.81640625" style="2" customWidth="1"/>
    <col min="11" max="11" width="14.81640625" style="2" customWidth="1"/>
    <col min="12" max="12" width="16.1796875" style="2" customWidth="1"/>
    <col min="13" max="13" width="15.81640625" style="2" customWidth="1"/>
    <col min="14" max="16384" width="8.1796875" style="1"/>
  </cols>
  <sheetData>
    <row r="1" spans="1:15" x14ac:dyDescent="0.3">
      <c r="A1" s="3" t="e">
        <f>#REF!</f>
        <v>#REF!</v>
      </c>
      <c r="B1" s="3" t="s">
        <v>195</v>
      </c>
    </row>
    <row r="2" spans="1:15" x14ac:dyDescent="0.3">
      <c r="A2" s="3" t="s">
        <v>124</v>
      </c>
      <c r="B2" s="3" t="s">
        <v>194</v>
      </c>
    </row>
    <row r="4" spans="1:15" hidden="1" x14ac:dyDescent="0.3">
      <c r="A4" s="3">
        <v>1</v>
      </c>
      <c r="B4" s="2">
        <f>+A4+1</f>
        <v>2</v>
      </c>
      <c r="C4" s="2">
        <f t="shared" ref="C4:G4" si="0">+B4+1</f>
        <v>3</v>
      </c>
      <c r="D4" s="2">
        <f t="shared" si="0"/>
        <v>4</v>
      </c>
      <c r="E4" s="2">
        <f t="shared" si="0"/>
        <v>5</v>
      </c>
      <c r="F4" s="2">
        <f t="shared" si="0"/>
        <v>6</v>
      </c>
      <c r="G4" s="2">
        <f t="shared" si="0"/>
        <v>7</v>
      </c>
      <c r="H4" s="2" t="e">
        <f>+#REF!+1</f>
        <v>#REF!</v>
      </c>
      <c r="J4" s="2" t="e">
        <f>+#REF!+1</f>
        <v>#REF!</v>
      </c>
      <c r="K4" s="2" t="e">
        <f>+#REF!+1</f>
        <v>#REF!</v>
      </c>
      <c r="L4" s="2" t="e">
        <f>+#REF!+1</f>
        <v>#REF!</v>
      </c>
    </row>
    <row r="5" spans="1:15" ht="46" x14ac:dyDescent="0.3">
      <c r="A5" s="6" t="s">
        <v>13</v>
      </c>
      <c r="B5" s="8" t="s">
        <v>11</v>
      </c>
      <c r="C5" s="8" t="s">
        <v>14</v>
      </c>
      <c r="D5" s="8" t="s">
        <v>1</v>
      </c>
      <c r="E5" s="8" t="s">
        <v>15</v>
      </c>
      <c r="F5" s="8" t="s">
        <v>0</v>
      </c>
      <c r="G5" s="8" t="s">
        <v>16</v>
      </c>
      <c r="H5" s="8" t="s">
        <v>187</v>
      </c>
      <c r="I5" s="8" t="s">
        <v>190</v>
      </c>
      <c r="J5" s="8" t="s">
        <v>18</v>
      </c>
      <c r="K5" s="8" t="s">
        <v>19</v>
      </c>
      <c r="L5" s="8" t="s">
        <v>129</v>
      </c>
      <c r="M5" s="8" t="s">
        <v>191</v>
      </c>
    </row>
    <row r="6" spans="1:15" s="4" customFormat="1" ht="23" x14ac:dyDescent="0.35">
      <c r="A6" s="7" t="s">
        <v>20</v>
      </c>
      <c r="B6" s="9" t="s">
        <v>130</v>
      </c>
      <c r="C6" s="10"/>
      <c r="D6" s="10" t="s">
        <v>21</v>
      </c>
      <c r="E6" s="11">
        <v>44215</v>
      </c>
      <c r="F6" s="11">
        <v>58825</v>
      </c>
      <c r="G6" s="12"/>
      <c r="H6" s="10" t="s">
        <v>127</v>
      </c>
      <c r="I6" s="10" t="s">
        <v>67</v>
      </c>
      <c r="J6" s="10" t="s">
        <v>128</v>
      </c>
      <c r="K6" s="10" t="s">
        <v>22</v>
      </c>
      <c r="L6" s="10" t="s">
        <v>9</v>
      </c>
      <c r="M6" s="22">
        <v>1.5860000000000001</v>
      </c>
      <c r="O6" s="21"/>
    </row>
    <row r="7" spans="1:15" s="4" customFormat="1" ht="23" x14ac:dyDescent="0.35">
      <c r="A7" s="7" t="s">
        <v>25</v>
      </c>
      <c r="B7" s="9" t="s">
        <v>131</v>
      </c>
      <c r="C7" s="10"/>
      <c r="D7" s="10" t="s">
        <v>21</v>
      </c>
      <c r="E7" s="11">
        <v>44214</v>
      </c>
      <c r="F7" s="11">
        <v>49692</v>
      </c>
      <c r="G7" s="12"/>
      <c r="H7" s="10" t="s">
        <v>71</v>
      </c>
      <c r="I7" s="10" t="s">
        <v>67</v>
      </c>
      <c r="J7" s="10" t="s">
        <v>128</v>
      </c>
      <c r="K7" s="10" t="s">
        <v>22</v>
      </c>
      <c r="L7" s="10" t="s">
        <v>6</v>
      </c>
      <c r="M7" s="22">
        <v>1.0629999999999999</v>
      </c>
      <c r="O7" s="21"/>
    </row>
    <row r="8" spans="1:15" s="4" customFormat="1" x14ac:dyDescent="0.35">
      <c r="A8" s="7" t="s">
        <v>29</v>
      </c>
      <c r="B8" s="9" t="s">
        <v>119</v>
      </c>
      <c r="C8" s="10"/>
      <c r="D8" s="10" t="s">
        <v>21</v>
      </c>
      <c r="E8" s="11">
        <v>44287</v>
      </c>
      <c r="F8" s="11">
        <v>48488</v>
      </c>
      <c r="G8" s="12"/>
      <c r="H8" s="10" t="s">
        <v>70</v>
      </c>
      <c r="I8" s="10" t="s">
        <v>34</v>
      </c>
      <c r="J8" s="10" t="s">
        <v>128</v>
      </c>
      <c r="K8" s="10" t="s">
        <v>22</v>
      </c>
      <c r="L8" s="10" t="s">
        <v>4</v>
      </c>
      <c r="M8" s="22">
        <v>0.76400000000000001</v>
      </c>
      <c r="O8" s="21"/>
    </row>
    <row r="9" spans="1:15" s="4" customFormat="1" ht="23" x14ac:dyDescent="0.35">
      <c r="A9" s="7" t="s">
        <v>30</v>
      </c>
      <c r="B9" s="9" t="s">
        <v>132</v>
      </c>
      <c r="C9" s="10"/>
      <c r="D9" s="10" t="s">
        <v>21</v>
      </c>
      <c r="E9" s="11">
        <v>44242</v>
      </c>
      <c r="F9" s="11">
        <v>48625</v>
      </c>
      <c r="G9" s="12"/>
      <c r="H9" s="10" t="s">
        <v>24</v>
      </c>
      <c r="I9" s="10" t="s">
        <v>65</v>
      </c>
      <c r="J9" s="10" t="s">
        <v>128</v>
      </c>
      <c r="K9" s="10" t="s">
        <v>22</v>
      </c>
      <c r="L9" s="10" t="s">
        <v>10</v>
      </c>
      <c r="M9" s="22">
        <v>2.2879999999999998</v>
      </c>
      <c r="O9" s="21"/>
    </row>
    <row r="10" spans="1:15" x14ac:dyDescent="0.3">
      <c r="A10" s="7" t="s">
        <v>36</v>
      </c>
      <c r="B10" s="9" t="s">
        <v>133</v>
      </c>
      <c r="C10" s="10"/>
      <c r="D10" s="10" t="s">
        <v>21</v>
      </c>
      <c r="E10" s="11">
        <v>44259</v>
      </c>
      <c r="F10" s="11">
        <v>51564</v>
      </c>
      <c r="G10" s="12"/>
      <c r="H10" s="10" t="s">
        <v>28</v>
      </c>
      <c r="I10" s="10" t="s">
        <v>31</v>
      </c>
      <c r="J10" s="10" t="s">
        <v>128</v>
      </c>
      <c r="K10" s="10" t="s">
        <v>22</v>
      </c>
      <c r="L10" s="10" t="s">
        <v>6</v>
      </c>
      <c r="M10" s="22">
        <v>0.53700000000000003</v>
      </c>
      <c r="O10" s="21"/>
    </row>
    <row r="11" spans="1:15" ht="23" x14ac:dyDescent="0.3">
      <c r="A11" s="7" t="s">
        <v>37</v>
      </c>
      <c r="B11" s="9" t="s">
        <v>50</v>
      </c>
      <c r="C11" s="10"/>
      <c r="D11" s="10" t="s">
        <v>21</v>
      </c>
      <c r="E11" s="11">
        <v>44292</v>
      </c>
      <c r="F11" s="11">
        <v>46849</v>
      </c>
      <c r="G11" s="12"/>
      <c r="H11" s="10" t="s">
        <v>51</v>
      </c>
      <c r="I11" s="10" t="s">
        <v>34</v>
      </c>
      <c r="J11" s="10" t="s">
        <v>128</v>
      </c>
      <c r="K11" s="10" t="s">
        <v>22</v>
      </c>
      <c r="L11" s="10" t="s">
        <v>6</v>
      </c>
      <c r="M11" s="22">
        <v>1.7569999999999999</v>
      </c>
      <c r="O11" s="21"/>
    </row>
    <row r="12" spans="1:15" ht="23" x14ac:dyDescent="0.3">
      <c r="A12" s="7" t="s">
        <v>38</v>
      </c>
      <c r="B12" s="9" t="s">
        <v>50</v>
      </c>
      <c r="C12" s="10"/>
      <c r="D12" s="10" t="s">
        <v>21</v>
      </c>
      <c r="E12" s="11">
        <v>44341</v>
      </c>
      <c r="F12" s="11">
        <v>46898</v>
      </c>
      <c r="G12" s="12"/>
      <c r="H12" s="10" t="s">
        <v>51</v>
      </c>
      <c r="I12" s="10" t="s">
        <v>34</v>
      </c>
      <c r="J12" s="10" t="s">
        <v>128</v>
      </c>
      <c r="K12" s="10" t="s">
        <v>22</v>
      </c>
      <c r="L12" s="10" t="s">
        <v>6</v>
      </c>
      <c r="M12" s="22">
        <v>1.7809999999999999</v>
      </c>
      <c r="O12" s="21"/>
    </row>
    <row r="13" spans="1:15" x14ac:dyDescent="0.3">
      <c r="A13" s="7" t="s">
        <v>39</v>
      </c>
      <c r="B13" s="9" t="s">
        <v>134</v>
      </c>
      <c r="C13" s="10"/>
      <c r="D13" s="10" t="s">
        <v>21</v>
      </c>
      <c r="E13" s="11">
        <v>44307</v>
      </c>
      <c r="F13" s="11">
        <v>48690</v>
      </c>
      <c r="G13" s="12"/>
      <c r="H13" s="10" t="s">
        <v>27</v>
      </c>
      <c r="I13" s="10" t="s">
        <v>34</v>
      </c>
      <c r="J13" s="10" t="s">
        <v>128</v>
      </c>
      <c r="K13" s="10" t="s">
        <v>22</v>
      </c>
      <c r="L13" s="10" t="s">
        <v>7</v>
      </c>
      <c r="M13" s="22">
        <v>0.79500000000000004</v>
      </c>
      <c r="O13" s="21"/>
    </row>
    <row r="14" spans="1:15" s="2" customFormat="1" ht="23" x14ac:dyDescent="0.3">
      <c r="A14" s="7" t="s">
        <v>41</v>
      </c>
      <c r="B14" s="9" t="s">
        <v>135</v>
      </c>
      <c r="C14" s="10"/>
      <c r="D14" s="10" t="s">
        <v>21</v>
      </c>
      <c r="E14" s="11">
        <v>44280</v>
      </c>
      <c r="F14" s="11">
        <v>45741</v>
      </c>
      <c r="G14" s="12"/>
      <c r="H14" s="10" t="s">
        <v>126</v>
      </c>
      <c r="I14" s="10" t="s">
        <v>56</v>
      </c>
      <c r="J14" s="10" t="s">
        <v>128</v>
      </c>
      <c r="K14" s="10" t="s">
        <v>22</v>
      </c>
      <c r="L14" s="10" t="s">
        <v>10</v>
      </c>
      <c r="M14" s="22">
        <v>2.859</v>
      </c>
      <c r="O14" s="21"/>
    </row>
    <row r="15" spans="1:15" s="2" customFormat="1" ht="23" x14ac:dyDescent="0.3">
      <c r="A15" s="7" t="s">
        <v>42</v>
      </c>
      <c r="B15" s="9" t="s">
        <v>135</v>
      </c>
      <c r="C15" s="10"/>
      <c r="D15" s="10" t="s">
        <v>21</v>
      </c>
      <c r="E15" s="11">
        <v>44280</v>
      </c>
      <c r="F15" s="11">
        <v>47202</v>
      </c>
      <c r="G15" s="12"/>
      <c r="H15" s="10" t="s">
        <v>126</v>
      </c>
      <c r="I15" s="10" t="s">
        <v>56</v>
      </c>
      <c r="J15" s="10" t="s">
        <v>128</v>
      </c>
      <c r="K15" s="10" t="s">
        <v>22</v>
      </c>
      <c r="L15" s="10" t="s">
        <v>10</v>
      </c>
      <c r="M15" s="22">
        <v>3.8380000000000001</v>
      </c>
      <c r="O15" s="21"/>
    </row>
    <row r="16" spans="1:15" s="2" customFormat="1" x14ac:dyDescent="0.3">
      <c r="A16" s="7" t="s">
        <v>43</v>
      </c>
      <c r="B16" s="9" t="s">
        <v>136</v>
      </c>
      <c r="C16" s="10"/>
      <c r="D16" s="10" t="s">
        <v>21</v>
      </c>
      <c r="E16" s="11">
        <v>44308</v>
      </c>
      <c r="F16" s="11">
        <v>48691</v>
      </c>
      <c r="G16" s="12"/>
      <c r="H16" s="10" t="s">
        <v>111</v>
      </c>
      <c r="I16" s="10" t="s">
        <v>31</v>
      </c>
      <c r="J16" s="10" t="s">
        <v>128</v>
      </c>
      <c r="K16" s="10" t="s">
        <v>22</v>
      </c>
      <c r="L16" s="10" t="s">
        <v>6</v>
      </c>
      <c r="M16" s="22">
        <v>0.88600000000000001</v>
      </c>
      <c r="O16" s="21"/>
    </row>
    <row r="17" spans="1:15" s="2" customFormat="1" ht="46" x14ac:dyDescent="0.3">
      <c r="A17" s="7" t="s">
        <v>44</v>
      </c>
      <c r="B17" s="9" t="s">
        <v>137</v>
      </c>
      <c r="C17" s="10"/>
      <c r="D17" s="10" t="s">
        <v>21</v>
      </c>
      <c r="E17" s="11">
        <v>44216</v>
      </c>
      <c r="F17" s="11">
        <v>46661</v>
      </c>
      <c r="G17" s="12"/>
      <c r="H17" s="10" t="s">
        <v>125</v>
      </c>
      <c r="I17" s="10" t="s">
        <v>40</v>
      </c>
      <c r="J17" s="10" t="s">
        <v>128</v>
      </c>
      <c r="K17" s="10" t="s">
        <v>22</v>
      </c>
      <c r="L17" s="10" t="s">
        <v>9</v>
      </c>
      <c r="M17" s="22">
        <v>-9.5000000000000001E-2</v>
      </c>
      <c r="O17" s="21"/>
    </row>
    <row r="18" spans="1:15" s="2" customFormat="1" ht="23" x14ac:dyDescent="0.3">
      <c r="A18" s="7" t="s">
        <v>46</v>
      </c>
      <c r="B18" s="9" t="s">
        <v>138</v>
      </c>
      <c r="C18" s="10"/>
      <c r="D18" s="10" t="s">
        <v>21</v>
      </c>
      <c r="E18" s="11">
        <v>44266</v>
      </c>
      <c r="F18" s="11">
        <v>47918</v>
      </c>
      <c r="G18" s="12"/>
      <c r="H18" s="10" t="s">
        <v>12</v>
      </c>
      <c r="I18" s="10" t="s">
        <v>49</v>
      </c>
      <c r="J18" s="10" t="s">
        <v>128</v>
      </c>
      <c r="K18" s="10" t="s">
        <v>22</v>
      </c>
      <c r="L18" s="10" t="s">
        <v>9</v>
      </c>
      <c r="M18" s="22">
        <v>0.156</v>
      </c>
      <c r="O18" s="21"/>
    </row>
    <row r="19" spans="1:15" s="2" customFormat="1" ht="34.5" x14ac:dyDescent="0.3">
      <c r="A19" s="7" t="s">
        <v>47</v>
      </c>
      <c r="B19" s="9" t="s">
        <v>139</v>
      </c>
      <c r="C19" s="10"/>
      <c r="D19" s="10" t="s">
        <v>21</v>
      </c>
      <c r="E19" s="11">
        <v>44333</v>
      </c>
      <c r="F19" s="11">
        <v>51638</v>
      </c>
      <c r="G19" s="12"/>
      <c r="H19" s="10" t="s">
        <v>121</v>
      </c>
      <c r="I19" s="10" t="s">
        <v>31</v>
      </c>
      <c r="J19" s="10" t="s">
        <v>128</v>
      </c>
      <c r="K19" s="10" t="s">
        <v>22</v>
      </c>
      <c r="L19" s="10" t="s">
        <v>4</v>
      </c>
      <c r="M19" s="22">
        <v>1.639</v>
      </c>
      <c r="O19" s="21"/>
    </row>
    <row r="20" spans="1:15" s="2" customFormat="1" ht="46" x14ac:dyDescent="0.3">
      <c r="A20" s="7" t="s">
        <v>48</v>
      </c>
      <c r="B20" s="9" t="s">
        <v>116</v>
      </c>
      <c r="C20" s="10"/>
      <c r="D20" s="10" t="s">
        <v>21</v>
      </c>
      <c r="E20" s="11">
        <v>44321</v>
      </c>
      <c r="F20" s="11">
        <v>51626</v>
      </c>
      <c r="G20" s="12"/>
      <c r="H20" s="10" t="s">
        <v>125</v>
      </c>
      <c r="I20" s="10" t="s">
        <v>56</v>
      </c>
      <c r="J20" s="10" t="s">
        <v>128</v>
      </c>
      <c r="K20" s="10" t="s">
        <v>22</v>
      </c>
      <c r="L20" s="10" t="s">
        <v>9</v>
      </c>
      <c r="M20" s="22">
        <v>0.64200000000000002</v>
      </c>
      <c r="O20" s="21"/>
    </row>
    <row r="21" spans="1:15" s="2" customFormat="1" ht="46" x14ac:dyDescent="0.3">
      <c r="A21" s="7" t="s">
        <v>55</v>
      </c>
      <c r="B21" s="9" t="s">
        <v>140</v>
      </c>
      <c r="C21" s="10"/>
      <c r="D21" s="10" t="s">
        <v>21</v>
      </c>
      <c r="E21" s="11">
        <v>44207</v>
      </c>
      <c r="F21" s="11">
        <v>44489</v>
      </c>
      <c r="G21" s="12"/>
      <c r="H21" s="10" t="s">
        <v>125</v>
      </c>
      <c r="I21" s="10" t="s">
        <v>34</v>
      </c>
      <c r="J21" s="10" t="s">
        <v>128</v>
      </c>
      <c r="K21" s="10" t="s">
        <v>62</v>
      </c>
      <c r="L21" s="10" t="s">
        <v>9</v>
      </c>
      <c r="M21" s="22">
        <v>-0.40600000000000003</v>
      </c>
      <c r="O21" s="21"/>
    </row>
    <row r="22" spans="1:15" s="2" customFormat="1" ht="46" x14ac:dyDescent="0.3">
      <c r="A22" s="7" t="s">
        <v>57</v>
      </c>
      <c r="B22" s="9" t="s">
        <v>140</v>
      </c>
      <c r="C22" s="10"/>
      <c r="D22" s="10" t="s">
        <v>21</v>
      </c>
      <c r="E22" s="11">
        <v>44221</v>
      </c>
      <c r="F22" s="11">
        <v>44503</v>
      </c>
      <c r="G22" s="12"/>
      <c r="H22" s="10" t="s">
        <v>125</v>
      </c>
      <c r="I22" s="10" t="s">
        <v>34</v>
      </c>
      <c r="J22" s="10" t="s">
        <v>128</v>
      </c>
      <c r="K22" s="10" t="s">
        <v>62</v>
      </c>
      <c r="L22" s="10" t="s">
        <v>9</v>
      </c>
      <c r="M22" s="22">
        <v>-0.51100000000000001</v>
      </c>
      <c r="O22" s="21"/>
    </row>
    <row r="23" spans="1:15" s="2" customFormat="1" ht="46" x14ac:dyDescent="0.3">
      <c r="A23" s="7" t="s">
        <v>58</v>
      </c>
      <c r="B23" s="9" t="s">
        <v>140</v>
      </c>
      <c r="C23" s="10"/>
      <c r="D23" s="10" t="s">
        <v>21</v>
      </c>
      <c r="E23" s="11">
        <v>44228</v>
      </c>
      <c r="F23" s="11">
        <v>47571</v>
      </c>
      <c r="G23" s="12"/>
      <c r="H23" s="10" t="s">
        <v>125</v>
      </c>
      <c r="I23" s="10" t="s">
        <v>34</v>
      </c>
      <c r="J23" s="10" t="s">
        <v>128</v>
      </c>
      <c r="K23" s="10" t="s">
        <v>22</v>
      </c>
      <c r="L23" s="10" t="s">
        <v>9</v>
      </c>
      <c r="M23" s="22">
        <v>3.7999999999999999E-2</v>
      </c>
      <c r="O23" s="21"/>
    </row>
    <row r="24" spans="1:15" s="2" customFormat="1" ht="34.5" x14ac:dyDescent="0.3">
      <c r="A24" s="7" t="s">
        <v>59</v>
      </c>
      <c r="B24" s="9" t="s">
        <v>122</v>
      </c>
      <c r="C24" s="10"/>
      <c r="D24" s="10" t="s">
        <v>21</v>
      </c>
      <c r="E24" s="11">
        <v>44230</v>
      </c>
      <c r="F24" s="11">
        <v>46470</v>
      </c>
      <c r="G24" s="12"/>
      <c r="H24" s="10" t="s">
        <v>12</v>
      </c>
      <c r="I24" s="10" t="s">
        <v>34</v>
      </c>
      <c r="J24" s="10" t="s">
        <v>128</v>
      </c>
      <c r="K24" s="10" t="s">
        <v>22</v>
      </c>
      <c r="L24" s="10" t="s">
        <v>9</v>
      </c>
      <c r="M24" s="22">
        <v>-0.104</v>
      </c>
      <c r="O24" s="21"/>
    </row>
    <row r="25" spans="1:15" s="2" customFormat="1" ht="34.5" x14ac:dyDescent="0.3">
      <c r="A25" s="7" t="s">
        <v>60</v>
      </c>
      <c r="B25" s="9" t="s">
        <v>122</v>
      </c>
      <c r="C25" s="10"/>
      <c r="D25" s="10" t="s">
        <v>21</v>
      </c>
      <c r="E25" s="11">
        <v>44230</v>
      </c>
      <c r="F25" s="11">
        <v>47933</v>
      </c>
      <c r="G25" s="12"/>
      <c r="H25" s="10" t="s">
        <v>12</v>
      </c>
      <c r="I25" s="10" t="s">
        <v>34</v>
      </c>
      <c r="J25" s="10" t="s">
        <v>128</v>
      </c>
      <c r="K25" s="10" t="s">
        <v>22</v>
      </c>
      <c r="L25" s="10" t="s">
        <v>9</v>
      </c>
      <c r="M25" s="22">
        <v>0.218</v>
      </c>
      <c r="O25" s="21"/>
    </row>
    <row r="26" spans="1:15" s="2" customFormat="1" ht="34.5" x14ac:dyDescent="0.3">
      <c r="A26" s="7" t="s">
        <v>61</v>
      </c>
      <c r="B26" s="9" t="s">
        <v>122</v>
      </c>
      <c r="C26" s="10"/>
      <c r="D26" s="10" t="s">
        <v>21</v>
      </c>
      <c r="E26" s="11">
        <v>44243</v>
      </c>
      <c r="F26" s="11">
        <v>47847</v>
      </c>
      <c r="G26" s="12"/>
      <c r="H26" s="10" t="s">
        <v>12</v>
      </c>
      <c r="I26" s="10" t="s">
        <v>34</v>
      </c>
      <c r="J26" s="10" t="s">
        <v>128</v>
      </c>
      <c r="K26" s="10" t="s">
        <v>22</v>
      </c>
      <c r="L26" s="10" t="s">
        <v>9</v>
      </c>
      <c r="M26" s="22">
        <v>0.20100000000000001</v>
      </c>
      <c r="O26" s="21"/>
    </row>
    <row r="27" spans="1:15" s="2" customFormat="1" ht="46" x14ac:dyDescent="0.3">
      <c r="A27" s="7" t="s">
        <v>63</v>
      </c>
      <c r="B27" s="9" t="s">
        <v>140</v>
      </c>
      <c r="C27" s="10"/>
      <c r="D27" s="10" t="s">
        <v>21</v>
      </c>
      <c r="E27" s="11">
        <v>44306</v>
      </c>
      <c r="F27" s="11">
        <v>47228</v>
      </c>
      <c r="G27" s="12"/>
      <c r="H27" s="10" t="s">
        <v>125</v>
      </c>
      <c r="I27" s="10" t="s">
        <v>34</v>
      </c>
      <c r="J27" s="10" t="s">
        <v>128</v>
      </c>
      <c r="K27" s="10" t="s">
        <v>22</v>
      </c>
      <c r="L27" s="10" t="s">
        <v>9</v>
      </c>
      <c r="M27" s="22">
        <v>-3.5999999999999997E-2</v>
      </c>
      <c r="O27" s="21"/>
    </row>
    <row r="28" spans="1:15" s="2" customFormat="1" ht="46" x14ac:dyDescent="0.3">
      <c r="A28" s="7" t="s">
        <v>64</v>
      </c>
      <c r="B28" s="9" t="s">
        <v>141</v>
      </c>
      <c r="C28" s="10"/>
      <c r="D28" s="10" t="s">
        <v>21</v>
      </c>
      <c r="E28" s="11">
        <v>44313</v>
      </c>
      <c r="F28" s="11">
        <v>48696</v>
      </c>
      <c r="G28" s="12"/>
      <c r="H28" s="10" t="s">
        <v>125</v>
      </c>
      <c r="I28" s="10" t="s">
        <v>34</v>
      </c>
      <c r="J28" s="10" t="s">
        <v>128</v>
      </c>
      <c r="K28" s="10" t="s">
        <v>22</v>
      </c>
      <c r="L28" s="10" t="s">
        <v>9</v>
      </c>
      <c r="M28" s="22">
        <v>0.22900000000000001</v>
      </c>
      <c r="O28" s="21"/>
    </row>
    <row r="29" spans="1:15" s="2" customFormat="1" ht="46" x14ac:dyDescent="0.3">
      <c r="A29" s="7" t="s">
        <v>69</v>
      </c>
      <c r="B29" s="9" t="s">
        <v>120</v>
      </c>
      <c r="C29" s="10"/>
      <c r="D29" s="10" t="s">
        <v>21</v>
      </c>
      <c r="E29" s="11">
        <v>44307</v>
      </c>
      <c r="F29" s="11">
        <v>47959</v>
      </c>
      <c r="G29" s="12"/>
      <c r="H29" s="10" t="s">
        <v>45</v>
      </c>
      <c r="I29" s="10" t="s">
        <v>34</v>
      </c>
      <c r="J29" s="10" t="s">
        <v>128</v>
      </c>
      <c r="K29" s="10" t="s">
        <v>22</v>
      </c>
      <c r="L29" s="10" t="s">
        <v>6</v>
      </c>
      <c r="M29" s="22">
        <v>0.13400000000000001</v>
      </c>
      <c r="O29" s="21"/>
    </row>
    <row r="30" spans="1:15" s="2" customFormat="1" ht="23" x14ac:dyDescent="0.3">
      <c r="A30" s="7" t="s">
        <v>72</v>
      </c>
      <c r="B30" s="9" t="s">
        <v>114</v>
      </c>
      <c r="C30" s="10"/>
      <c r="D30" s="10" t="s">
        <v>21</v>
      </c>
      <c r="E30" s="11">
        <v>44207</v>
      </c>
      <c r="F30" s="11">
        <v>48590</v>
      </c>
      <c r="G30" s="12"/>
      <c r="H30" s="10" t="s">
        <v>24</v>
      </c>
      <c r="I30" s="10" t="s">
        <v>31</v>
      </c>
      <c r="J30" s="10" t="s">
        <v>128</v>
      </c>
      <c r="K30" s="10" t="s">
        <v>22</v>
      </c>
      <c r="L30" s="10">
        <v>0</v>
      </c>
      <c r="M30" s="22">
        <v>0.63200000000000001</v>
      </c>
      <c r="O30" s="21"/>
    </row>
    <row r="31" spans="1:15" s="2" customFormat="1" ht="46" x14ac:dyDescent="0.3">
      <c r="A31" s="7" t="s">
        <v>73</v>
      </c>
      <c r="B31" s="9" t="s">
        <v>2</v>
      </c>
      <c r="C31" s="10"/>
      <c r="D31" s="10" t="s">
        <v>21</v>
      </c>
      <c r="E31" s="11">
        <v>44217</v>
      </c>
      <c r="F31" s="11">
        <v>47869</v>
      </c>
      <c r="G31" s="12"/>
      <c r="H31" s="10" t="s">
        <v>125</v>
      </c>
      <c r="I31" s="10" t="s">
        <v>23</v>
      </c>
      <c r="J31" s="10" t="s">
        <v>128</v>
      </c>
      <c r="K31" s="10" t="s">
        <v>22</v>
      </c>
      <c r="L31" s="10" t="s">
        <v>3</v>
      </c>
      <c r="M31" s="22">
        <v>0.14000000000000001</v>
      </c>
      <c r="O31" s="21"/>
    </row>
    <row r="32" spans="1:15" s="2" customFormat="1" ht="46" x14ac:dyDescent="0.3">
      <c r="A32" s="7" t="s">
        <v>74</v>
      </c>
      <c r="B32" s="9" t="s">
        <v>2</v>
      </c>
      <c r="C32" s="10"/>
      <c r="D32" s="10" t="s">
        <v>21</v>
      </c>
      <c r="E32" s="11">
        <v>44328</v>
      </c>
      <c r="F32" s="11">
        <v>46885</v>
      </c>
      <c r="G32" s="12"/>
      <c r="H32" s="10" t="s">
        <v>125</v>
      </c>
      <c r="I32" s="10" t="s">
        <v>23</v>
      </c>
      <c r="J32" s="10" t="s">
        <v>128</v>
      </c>
      <c r="K32" s="10" t="s">
        <v>22</v>
      </c>
      <c r="L32" s="10" t="s">
        <v>3</v>
      </c>
      <c r="M32" s="22">
        <v>-0.06</v>
      </c>
      <c r="O32" s="21"/>
    </row>
    <row r="33" spans="1:15" s="2" customFormat="1" ht="23" x14ac:dyDescent="0.3">
      <c r="A33" s="7" t="s">
        <v>75</v>
      </c>
      <c r="B33" s="9" t="s">
        <v>143</v>
      </c>
      <c r="C33" s="10"/>
      <c r="D33" s="10" t="s">
        <v>21</v>
      </c>
      <c r="E33" s="11">
        <v>44347</v>
      </c>
      <c r="F33" s="11">
        <v>47999</v>
      </c>
      <c r="G33" s="12"/>
      <c r="H33" s="10" t="s">
        <v>12</v>
      </c>
      <c r="I33" s="10" t="s">
        <v>32</v>
      </c>
      <c r="J33" s="10" t="s">
        <v>128</v>
      </c>
      <c r="K33" s="10" t="s">
        <v>22</v>
      </c>
      <c r="L33" s="10" t="s">
        <v>8</v>
      </c>
      <c r="M33" s="22">
        <v>0.83099999999999996</v>
      </c>
      <c r="O33" s="21"/>
    </row>
    <row r="34" spans="1:15" s="2" customFormat="1" ht="23" x14ac:dyDescent="0.3">
      <c r="A34" s="7" t="s">
        <v>76</v>
      </c>
      <c r="B34" s="9" t="s">
        <v>144</v>
      </c>
      <c r="C34" s="10"/>
      <c r="D34" s="10" t="s">
        <v>21</v>
      </c>
      <c r="E34" s="11">
        <v>44279</v>
      </c>
      <c r="F34" s="11">
        <v>46105</v>
      </c>
      <c r="G34" s="12"/>
      <c r="H34" s="10" t="s">
        <v>12</v>
      </c>
      <c r="I34" s="10" t="s">
        <v>142</v>
      </c>
      <c r="J34" s="10" t="s">
        <v>128</v>
      </c>
      <c r="K34" s="10" t="s">
        <v>22</v>
      </c>
      <c r="L34" s="10" t="s">
        <v>3</v>
      </c>
      <c r="M34" s="22">
        <v>-0.16500000000000001</v>
      </c>
      <c r="O34" s="21"/>
    </row>
    <row r="35" spans="1:15" s="2" customFormat="1" ht="23" x14ac:dyDescent="0.3">
      <c r="A35" s="7" t="s">
        <v>77</v>
      </c>
      <c r="B35" s="9" t="s">
        <v>145</v>
      </c>
      <c r="C35" s="10"/>
      <c r="D35" s="10" t="s">
        <v>21</v>
      </c>
      <c r="E35" s="11">
        <v>44216</v>
      </c>
      <c r="F35" s="11">
        <v>47882</v>
      </c>
      <c r="G35" s="12"/>
      <c r="H35" s="10" t="s">
        <v>12</v>
      </c>
      <c r="I35" s="10" t="s">
        <v>53</v>
      </c>
      <c r="J35" s="10" t="s">
        <v>128</v>
      </c>
      <c r="K35" s="10" t="s">
        <v>22</v>
      </c>
      <c r="L35" s="10" t="s">
        <v>7</v>
      </c>
      <c r="M35" s="22">
        <v>0.182</v>
      </c>
      <c r="O35" s="21"/>
    </row>
    <row r="36" spans="1:15" s="2" customFormat="1" ht="23" x14ac:dyDescent="0.3">
      <c r="A36" s="7" t="s">
        <v>78</v>
      </c>
      <c r="B36" s="9" t="s">
        <v>146</v>
      </c>
      <c r="C36" s="10"/>
      <c r="D36" s="10" t="s">
        <v>21</v>
      </c>
      <c r="E36" s="11">
        <v>44217</v>
      </c>
      <c r="F36" s="11">
        <v>49695</v>
      </c>
      <c r="G36" s="12"/>
      <c r="H36" s="10" t="s">
        <v>12</v>
      </c>
      <c r="I36" s="10" t="s">
        <v>34</v>
      </c>
      <c r="J36" s="10" t="s">
        <v>128</v>
      </c>
      <c r="K36" s="10" t="s">
        <v>22</v>
      </c>
      <c r="L36" s="10" t="s">
        <v>4</v>
      </c>
      <c r="M36" s="22">
        <v>0.38500000000000001</v>
      </c>
      <c r="O36" s="21"/>
    </row>
    <row r="37" spans="1:15" s="2" customFormat="1" ht="23" x14ac:dyDescent="0.3">
      <c r="A37" s="7" t="s">
        <v>79</v>
      </c>
      <c r="B37" s="9" t="s">
        <v>146</v>
      </c>
      <c r="C37" s="10"/>
      <c r="D37" s="10" t="s">
        <v>21</v>
      </c>
      <c r="E37" s="11">
        <v>44265</v>
      </c>
      <c r="F37" s="11">
        <v>47917</v>
      </c>
      <c r="G37" s="12"/>
      <c r="H37" s="10" t="s">
        <v>12</v>
      </c>
      <c r="I37" s="10" t="s">
        <v>34</v>
      </c>
      <c r="J37" s="10" t="s">
        <v>128</v>
      </c>
      <c r="K37" s="10" t="s">
        <v>22</v>
      </c>
      <c r="L37" s="10" t="s">
        <v>4</v>
      </c>
      <c r="M37" s="22">
        <v>0.113</v>
      </c>
      <c r="O37" s="21"/>
    </row>
    <row r="38" spans="1:15" s="2" customFormat="1" ht="23" x14ac:dyDescent="0.3">
      <c r="A38" s="7" t="s">
        <v>80</v>
      </c>
      <c r="B38" s="9" t="s">
        <v>146</v>
      </c>
      <c r="C38" s="10"/>
      <c r="D38" s="10" t="s">
        <v>21</v>
      </c>
      <c r="E38" s="11">
        <v>44337</v>
      </c>
      <c r="F38" s="11">
        <v>47259</v>
      </c>
      <c r="G38" s="12"/>
      <c r="H38" s="10" t="s">
        <v>12</v>
      </c>
      <c r="I38" s="10" t="s">
        <v>34</v>
      </c>
      <c r="J38" s="10" t="s">
        <v>128</v>
      </c>
      <c r="K38" s="10" t="s">
        <v>22</v>
      </c>
      <c r="L38" s="10" t="s">
        <v>4</v>
      </c>
      <c r="M38" s="22">
        <v>-1.2999999999999999E-2</v>
      </c>
      <c r="O38" s="21"/>
    </row>
    <row r="39" spans="1:15" s="2" customFormat="1" ht="23" x14ac:dyDescent="0.3">
      <c r="A39" s="7" t="s">
        <v>81</v>
      </c>
      <c r="B39" s="9" t="s">
        <v>147</v>
      </c>
      <c r="C39" s="10"/>
      <c r="D39" s="10" t="s">
        <v>21</v>
      </c>
      <c r="E39" s="11">
        <v>44214</v>
      </c>
      <c r="F39" s="11">
        <v>48597</v>
      </c>
      <c r="G39" s="12"/>
      <c r="H39" s="10" t="s">
        <v>51</v>
      </c>
      <c r="I39" s="10" t="s">
        <v>66</v>
      </c>
      <c r="J39" s="10" t="s">
        <v>128</v>
      </c>
      <c r="K39" s="10" t="s">
        <v>22</v>
      </c>
      <c r="L39" s="10" t="s">
        <v>8</v>
      </c>
      <c r="M39" s="22">
        <v>1.298</v>
      </c>
      <c r="O39" s="21"/>
    </row>
    <row r="40" spans="1:15" s="2" customFormat="1" ht="23" x14ac:dyDescent="0.3">
      <c r="A40" s="7" t="s">
        <v>82</v>
      </c>
      <c r="B40" s="9" t="s">
        <v>147</v>
      </c>
      <c r="C40" s="10"/>
      <c r="D40" s="10" t="s">
        <v>21</v>
      </c>
      <c r="E40" s="11">
        <v>44251</v>
      </c>
      <c r="F40" s="11">
        <v>48634</v>
      </c>
      <c r="G40" s="12"/>
      <c r="H40" s="10" t="s">
        <v>51</v>
      </c>
      <c r="I40" s="10" t="s">
        <v>66</v>
      </c>
      <c r="J40" s="10" t="s">
        <v>128</v>
      </c>
      <c r="K40" s="10" t="s">
        <v>22</v>
      </c>
      <c r="L40" s="10" t="s">
        <v>8</v>
      </c>
      <c r="M40" s="22">
        <v>0.90300000000000002</v>
      </c>
      <c r="O40" s="21"/>
    </row>
    <row r="41" spans="1:15" s="2" customFormat="1" ht="34.5" x14ac:dyDescent="0.3">
      <c r="A41" s="7" t="s">
        <v>83</v>
      </c>
      <c r="B41" s="9" t="s">
        <v>118</v>
      </c>
      <c r="C41" s="10"/>
      <c r="D41" s="10" t="s">
        <v>21</v>
      </c>
      <c r="E41" s="11">
        <v>44274</v>
      </c>
      <c r="F41" s="11">
        <v>48656</v>
      </c>
      <c r="G41" s="12"/>
      <c r="H41" s="10" t="s">
        <v>68</v>
      </c>
      <c r="I41" s="10" t="s">
        <v>54</v>
      </c>
      <c r="J41" s="10" t="s">
        <v>128</v>
      </c>
      <c r="K41" s="10" t="s">
        <v>22</v>
      </c>
      <c r="L41" s="10" t="s">
        <v>4</v>
      </c>
      <c r="M41" s="22">
        <v>1.08</v>
      </c>
      <c r="O41" s="21"/>
    </row>
    <row r="42" spans="1:15" s="2" customFormat="1" ht="23" x14ac:dyDescent="0.3">
      <c r="A42" s="7" t="s">
        <v>84</v>
      </c>
      <c r="B42" s="9" t="s">
        <v>148</v>
      </c>
      <c r="C42" s="10"/>
      <c r="D42" s="10" t="s">
        <v>21</v>
      </c>
      <c r="E42" s="11">
        <v>44340</v>
      </c>
      <c r="F42" s="11">
        <v>48723</v>
      </c>
      <c r="G42" s="12"/>
      <c r="H42" s="10" t="s">
        <v>24</v>
      </c>
      <c r="I42" s="10" t="s">
        <v>65</v>
      </c>
      <c r="J42" s="10" t="s">
        <v>128</v>
      </c>
      <c r="K42" s="10" t="s">
        <v>22</v>
      </c>
      <c r="L42" s="10">
        <v>0</v>
      </c>
      <c r="M42" s="22">
        <v>0.65200000000000002</v>
      </c>
      <c r="O42" s="21"/>
    </row>
    <row r="43" spans="1:15" s="2" customFormat="1" ht="46" x14ac:dyDescent="0.3">
      <c r="A43" s="7" t="s">
        <v>85</v>
      </c>
      <c r="B43" s="9" t="s">
        <v>149</v>
      </c>
      <c r="C43" s="10"/>
      <c r="D43" s="10" t="s">
        <v>21</v>
      </c>
      <c r="E43" s="11">
        <v>44279</v>
      </c>
      <c r="F43" s="11">
        <v>47931</v>
      </c>
      <c r="G43" s="12"/>
      <c r="H43" s="10" t="s">
        <v>125</v>
      </c>
      <c r="I43" s="10" t="s">
        <v>33</v>
      </c>
      <c r="J43" s="10" t="s">
        <v>128</v>
      </c>
      <c r="K43" s="10" t="s">
        <v>22</v>
      </c>
      <c r="L43" s="10" t="s">
        <v>7</v>
      </c>
      <c r="M43" s="22">
        <v>0.159</v>
      </c>
      <c r="O43" s="21"/>
    </row>
    <row r="44" spans="1:15" s="2" customFormat="1" ht="23" x14ac:dyDescent="0.3">
      <c r="A44" s="7" t="s">
        <v>86</v>
      </c>
      <c r="B44" s="9" t="s">
        <v>150</v>
      </c>
      <c r="C44" s="10"/>
      <c r="D44" s="10" t="s">
        <v>21</v>
      </c>
      <c r="E44" s="11">
        <v>44224</v>
      </c>
      <c r="F44" s="11">
        <v>51529</v>
      </c>
      <c r="G44" s="12"/>
      <c r="H44" s="10" t="s">
        <v>24</v>
      </c>
      <c r="I44" s="10" t="s">
        <v>31</v>
      </c>
      <c r="J44" s="10" t="s">
        <v>128</v>
      </c>
      <c r="K44" s="10" t="s">
        <v>22</v>
      </c>
      <c r="L44" s="10" t="s">
        <v>3</v>
      </c>
      <c r="M44" s="22">
        <v>1.5669999999999999</v>
      </c>
      <c r="O44" s="21"/>
    </row>
    <row r="45" spans="1:15" s="2" customFormat="1" ht="34.5" x14ac:dyDescent="0.3">
      <c r="A45" s="7" t="s">
        <v>87</v>
      </c>
      <c r="B45" s="9" t="s">
        <v>151</v>
      </c>
      <c r="C45" s="10"/>
      <c r="D45" s="10" t="s">
        <v>21</v>
      </c>
      <c r="E45" s="11">
        <v>44293</v>
      </c>
      <c r="F45" s="11">
        <v>47945</v>
      </c>
      <c r="G45" s="12"/>
      <c r="H45" s="10" t="s">
        <v>52</v>
      </c>
      <c r="I45" s="10" t="s">
        <v>34</v>
      </c>
      <c r="J45" s="10" t="s">
        <v>128</v>
      </c>
      <c r="K45" s="10" t="s">
        <v>22</v>
      </c>
      <c r="L45" s="10" t="s">
        <v>4</v>
      </c>
      <c r="M45" s="22">
        <v>0.50600000000000001</v>
      </c>
      <c r="O45" s="21"/>
    </row>
    <row r="46" spans="1:15" s="2" customFormat="1" ht="23" x14ac:dyDescent="0.3">
      <c r="A46" s="7" t="s">
        <v>88</v>
      </c>
      <c r="B46" s="9" t="s">
        <v>35</v>
      </c>
      <c r="C46" s="10"/>
      <c r="D46" s="10" t="s">
        <v>21</v>
      </c>
      <c r="E46" s="11">
        <v>44263</v>
      </c>
      <c r="F46" s="11">
        <v>46454</v>
      </c>
      <c r="G46" s="12"/>
      <c r="H46" s="10" t="s">
        <v>24</v>
      </c>
      <c r="I46" s="10" t="s">
        <v>31</v>
      </c>
      <c r="J46" s="10" t="s">
        <v>128</v>
      </c>
      <c r="K46" s="10" t="s">
        <v>22</v>
      </c>
      <c r="L46" s="10" t="s">
        <v>9</v>
      </c>
      <c r="M46" s="22">
        <v>-0.191</v>
      </c>
      <c r="O46" s="21"/>
    </row>
    <row r="47" spans="1:15" s="2" customFormat="1" ht="23" x14ac:dyDescent="0.3">
      <c r="A47" s="7" t="s">
        <v>89</v>
      </c>
      <c r="B47" s="9" t="s">
        <v>35</v>
      </c>
      <c r="C47" s="10"/>
      <c r="D47" s="10" t="s">
        <v>21</v>
      </c>
      <c r="E47" s="11">
        <v>44279</v>
      </c>
      <c r="F47" s="11">
        <v>47201</v>
      </c>
      <c r="G47" s="12"/>
      <c r="H47" s="10" t="s">
        <v>24</v>
      </c>
      <c r="I47" s="10" t="s">
        <v>31</v>
      </c>
      <c r="J47" s="10" t="s">
        <v>128</v>
      </c>
      <c r="K47" s="10" t="s">
        <v>22</v>
      </c>
      <c r="L47" s="10" t="s">
        <v>9</v>
      </c>
      <c r="M47" s="22">
        <v>0.192</v>
      </c>
      <c r="O47" s="21"/>
    </row>
    <row r="48" spans="1:15" s="2" customFormat="1" ht="23" x14ac:dyDescent="0.3">
      <c r="A48" s="7" t="s">
        <v>90</v>
      </c>
      <c r="B48" s="9" t="s">
        <v>112</v>
      </c>
      <c r="C48" s="10"/>
      <c r="D48" s="10" t="s">
        <v>21</v>
      </c>
      <c r="E48" s="11">
        <v>44280</v>
      </c>
      <c r="F48" s="11">
        <v>47932</v>
      </c>
      <c r="G48" s="12"/>
      <c r="H48" s="10" t="s">
        <v>12</v>
      </c>
      <c r="I48" s="10" t="s">
        <v>31</v>
      </c>
      <c r="J48" s="10" t="s">
        <v>128</v>
      </c>
      <c r="K48" s="10" t="s">
        <v>22</v>
      </c>
      <c r="L48" s="10" t="s">
        <v>9</v>
      </c>
      <c r="M48" s="22">
        <v>0.128</v>
      </c>
      <c r="O48" s="21"/>
    </row>
    <row r="49" spans="1:15" s="2" customFormat="1" ht="23" x14ac:dyDescent="0.3">
      <c r="A49" s="7" t="s">
        <v>91</v>
      </c>
      <c r="B49" s="9" t="s">
        <v>112</v>
      </c>
      <c r="C49" s="10"/>
      <c r="D49" s="10" t="s">
        <v>21</v>
      </c>
      <c r="E49" s="11">
        <v>44307</v>
      </c>
      <c r="F49" s="11">
        <v>48690</v>
      </c>
      <c r="G49" s="12"/>
      <c r="H49" s="10" t="s">
        <v>12</v>
      </c>
      <c r="I49" s="10" t="s">
        <v>31</v>
      </c>
      <c r="J49" s="10" t="s">
        <v>128</v>
      </c>
      <c r="K49" s="10" t="s">
        <v>22</v>
      </c>
      <c r="L49" s="10" t="s">
        <v>9</v>
      </c>
      <c r="M49" s="22">
        <v>0.29099999999999998</v>
      </c>
      <c r="O49" s="21"/>
    </row>
    <row r="50" spans="1:15" s="2" customFormat="1" ht="23" x14ac:dyDescent="0.3">
      <c r="A50" s="7" t="s">
        <v>92</v>
      </c>
      <c r="B50" s="9" t="s">
        <v>112</v>
      </c>
      <c r="C50" s="10"/>
      <c r="D50" s="10" t="s">
        <v>21</v>
      </c>
      <c r="E50" s="11">
        <v>44307</v>
      </c>
      <c r="F50" s="11">
        <v>49786</v>
      </c>
      <c r="G50" s="12"/>
      <c r="H50" s="10" t="s">
        <v>12</v>
      </c>
      <c r="I50" s="10" t="s">
        <v>31</v>
      </c>
      <c r="J50" s="10" t="s">
        <v>128</v>
      </c>
      <c r="K50" s="10" t="s">
        <v>22</v>
      </c>
      <c r="L50" s="10" t="s">
        <v>9</v>
      </c>
      <c r="M50" s="22">
        <v>0.52100000000000002</v>
      </c>
      <c r="O50" s="21"/>
    </row>
    <row r="51" spans="1:15" s="2" customFormat="1" ht="23" x14ac:dyDescent="0.3">
      <c r="A51" s="7" t="s">
        <v>93</v>
      </c>
      <c r="B51" s="9" t="s">
        <v>112</v>
      </c>
      <c r="C51" s="10"/>
      <c r="D51" s="10" t="s">
        <v>21</v>
      </c>
      <c r="E51" s="11">
        <v>44307</v>
      </c>
      <c r="F51" s="11">
        <v>51612</v>
      </c>
      <c r="G51" s="12"/>
      <c r="H51" s="10" t="s">
        <v>12</v>
      </c>
      <c r="I51" s="10" t="s">
        <v>31</v>
      </c>
      <c r="J51" s="10" t="s">
        <v>128</v>
      </c>
      <c r="K51" s="10" t="s">
        <v>22</v>
      </c>
      <c r="L51" s="10" t="s">
        <v>9</v>
      </c>
      <c r="M51" s="22">
        <v>0.74299999999999999</v>
      </c>
      <c r="O51" s="21"/>
    </row>
    <row r="52" spans="1:15" s="2" customFormat="1" ht="23" x14ac:dyDescent="0.3">
      <c r="A52" s="7" t="s">
        <v>94</v>
      </c>
      <c r="B52" s="9" t="s">
        <v>152</v>
      </c>
      <c r="C52" s="10"/>
      <c r="D52" s="10" t="s">
        <v>21</v>
      </c>
      <c r="E52" s="11">
        <v>44280</v>
      </c>
      <c r="F52" s="11">
        <v>46837</v>
      </c>
      <c r="G52" s="12"/>
      <c r="H52" s="10" t="s">
        <v>12</v>
      </c>
      <c r="I52" s="10" t="s">
        <v>113</v>
      </c>
      <c r="J52" s="10" t="s">
        <v>128</v>
      </c>
      <c r="K52" s="10" t="s">
        <v>22</v>
      </c>
      <c r="L52" s="10" t="s">
        <v>6</v>
      </c>
      <c r="M52" s="22">
        <v>-5.0999999999999997E-2</v>
      </c>
      <c r="O52" s="21"/>
    </row>
    <row r="53" spans="1:15" s="2" customFormat="1" ht="23" x14ac:dyDescent="0.3">
      <c r="A53" s="7" t="s">
        <v>95</v>
      </c>
      <c r="B53" s="9" t="s">
        <v>153</v>
      </c>
      <c r="C53" s="10"/>
      <c r="D53" s="10" t="s">
        <v>21</v>
      </c>
      <c r="E53" s="11">
        <v>44216</v>
      </c>
      <c r="F53" s="11">
        <v>46042</v>
      </c>
      <c r="G53" s="12"/>
      <c r="H53" s="10" t="s">
        <v>12</v>
      </c>
      <c r="I53" s="10" t="s">
        <v>154</v>
      </c>
      <c r="J53" s="10" t="s">
        <v>128</v>
      </c>
      <c r="K53" s="10" t="s">
        <v>22</v>
      </c>
      <c r="L53" s="10" t="s">
        <v>6</v>
      </c>
      <c r="M53" s="22">
        <v>-0.16900000000000001</v>
      </c>
      <c r="O53" s="21"/>
    </row>
    <row r="54" spans="1:15" s="2" customFormat="1" ht="46" x14ac:dyDescent="0.3">
      <c r="A54" s="7" t="s">
        <v>96</v>
      </c>
      <c r="B54" s="9" t="s">
        <v>155</v>
      </c>
      <c r="C54" s="10"/>
      <c r="D54" s="10" t="s">
        <v>21</v>
      </c>
      <c r="E54" s="11">
        <v>44232</v>
      </c>
      <c r="F54" s="11">
        <v>47884</v>
      </c>
      <c r="G54" s="12"/>
      <c r="H54" s="10" t="s">
        <v>125</v>
      </c>
      <c r="I54" s="10" t="s">
        <v>67</v>
      </c>
      <c r="J54" s="10" t="s">
        <v>128</v>
      </c>
      <c r="K54" s="10" t="s">
        <v>22</v>
      </c>
      <c r="L54" s="10" t="s">
        <v>3</v>
      </c>
      <c r="M54" s="22">
        <v>0.126</v>
      </c>
      <c r="O54" s="21"/>
    </row>
    <row r="55" spans="1:15" s="2" customFormat="1" ht="23" x14ac:dyDescent="0.3">
      <c r="A55" s="7" t="s">
        <v>97</v>
      </c>
      <c r="B55" s="9" t="s">
        <v>156</v>
      </c>
      <c r="C55" s="10"/>
      <c r="D55" s="10" t="s">
        <v>21</v>
      </c>
      <c r="E55" s="11">
        <v>44355</v>
      </c>
      <c r="F55" s="11">
        <v>46912</v>
      </c>
      <c r="G55" s="12"/>
      <c r="H55" s="10" t="s">
        <v>24</v>
      </c>
      <c r="I55" s="10" t="s">
        <v>56</v>
      </c>
      <c r="J55" s="10" t="s">
        <v>128</v>
      </c>
      <c r="K55" s="10" t="s">
        <v>22</v>
      </c>
      <c r="L55" s="10" t="s">
        <v>3</v>
      </c>
      <c r="M55" s="22">
        <v>1.4999999999999999E-2</v>
      </c>
      <c r="O55" s="21"/>
    </row>
    <row r="56" spans="1:15" s="2" customFormat="1" ht="23" x14ac:dyDescent="0.3">
      <c r="A56" s="7" t="s">
        <v>98</v>
      </c>
      <c r="B56" s="9" t="s">
        <v>157</v>
      </c>
      <c r="C56" s="10"/>
      <c r="D56" s="10" t="s">
        <v>21</v>
      </c>
      <c r="E56" s="11">
        <v>44337</v>
      </c>
      <c r="F56" s="11">
        <v>47989</v>
      </c>
      <c r="G56" s="12"/>
      <c r="H56" s="10" t="s">
        <v>24</v>
      </c>
      <c r="I56" s="10" t="s">
        <v>56</v>
      </c>
      <c r="J56" s="10" t="s">
        <v>128</v>
      </c>
      <c r="K56" s="10" t="s">
        <v>22</v>
      </c>
      <c r="L56" s="10" t="s">
        <v>3</v>
      </c>
      <c r="M56" s="22">
        <v>0.28100000000000003</v>
      </c>
      <c r="O56" s="21"/>
    </row>
    <row r="57" spans="1:15" s="2" customFormat="1" ht="23" x14ac:dyDescent="0.3">
      <c r="A57" s="7" t="s">
        <v>99</v>
      </c>
      <c r="B57" s="9" t="s">
        <v>158</v>
      </c>
      <c r="C57" s="10"/>
      <c r="D57" s="10" t="s">
        <v>21</v>
      </c>
      <c r="E57" s="11">
        <v>44341</v>
      </c>
      <c r="F57" s="11">
        <v>47263</v>
      </c>
      <c r="G57" s="12"/>
      <c r="H57" s="10" t="s">
        <v>12</v>
      </c>
      <c r="I57" s="10" t="s">
        <v>115</v>
      </c>
      <c r="J57" s="10" t="s">
        <v>128</v>
      </c>
      <c r="K57" s="10" t="s">
        <v>22</v>
      </c>
      <c r="L57" s="10" t="s">
        <v>5</v>
      </c>
      <c r="M57" s="22">
        <v>0.10199999999999999</v>
      </c>
      <c r="O57" s="21"/>
    </row>
    <row r="58" spans="1:15" s="2" customFormat="1" ht="23" x14ac:dyDescent="0.3">
      <c r="A58" s="7" t="s">
        <v>100</v>
      </c>
      <c r="B58" s="9" t="s">
        <v>159</v>
      </c>
      <c r="C58" s="10"/>
      <c r="D58" s="10" t="s">
        <v>21</v>
      </c>
      <c r="E58" s="11">
        <v>44256</v>
      </c>
      <c r="F58" s="11">
        <v>48639</v>
      </c>
      <c r="G58" s="12"/>
      <c r="H58" s="10" t="s">
        <v>24</v>
      </c>
      <c r="I58" s="10" t="s">
        <v>31</v>
      </c>
      <c r="J58" s="10" t="s">
        <v>128</v>
      </c>
      <c r="K58" s="10" t="s">
        <v>22</v>
      </c>
      <c r="L58" s="10" t="s">
        <v>3</v>
      </c>
      <c r="M58" s="22">
        <v>0.68799999999999994</v>
      </c>
      <c r="O58" s="21"/>
    </row>
    <row r="59" spans="1:15" s="2" customFormat="1" ht="23" x14ac:dyDescent="0.3">
      <c r="A59" s="7" t="s">
        <v>101</v>
      </c>
      <c r="B59" s="9" t="s">
        <v>123</v>
      </c>
      <c r="C59" s="10"/>
      <c r="D59" s="10" t="s">
        <v>21</v>
      </c>
      <c r="E59" s="11">
        <v>44316</v>
      </c>
      <c r="F59" s="11">
        <v>47238</v>
      </c>
      <c r="G59" s="12"/>
      <c r="H59" s="10" t="s">
        <v>12</v>
      </c>
      <c r="I59" s="10" t="s">
        <v>113</v>
      </c>
      <c r="J59" s="10" t="s">
        <v>128</v>
      </c>
      <c r="K59" s="10" t="s">
        <v>22</v>
      </c>
      <c r="L59" s="10" t="s">
        <v>9</v>
      </c>
      <c r="M59" s="22">
        <v>3.7999999999999999E-2</v>
      </c>
      <c r="O59" s="21"/>
    </row>
    <row r="60" spans="1:15" s="2" customFormat="1" ht="23" x14ac:dyDescent="0.3">
      <c r="A60" s="7" t="s">
        <v>102</v>
      </c>
      <c r="B60" s="9" t="s">
        <v>160</v>
      </c>
      <c r="C60" s="10"/>
      <c r="D60" s="10" t="s">
        <v>21</v>
      </c>
      <c r="E60" s="11">
        <v>44273</v>
      </c>
      <c r="F60" s="11">
        <v>48656</v>
      </c>
      <c r="G60" s="12"/>
      <c r="H60" s="10" t="s">
        <v>24</v>
      </c>
      <c r="I60" s="10" t="s">
        <v>31</v>
      </c>
      <c r="J60" s="10" t="s">
        <v>128</v>
      </c>
      <c r="K60" s="10" t="s">
        <v>22</v>
      </c>
      <c r="L60" s="10" t="s">
        <v>7</v>
      </c>
      <c r="M60" s="22">
        <v>1.855</v>
      </c>
      <c r="O60" s="21"/>
    </row>
    <row r="61" spans="1:15" s="2" customFormat="1" ht="23" x14ac:dyDescent="0.3">
      <c r="A61" s="7" t="s">
        <v>103</v>
      </c>
      <c r="B61" s="9" t="s">
        <v>117</v>
      </c>
      <c r="C61" s="10"/>
      <c r="D61" s="10" t="s">
        <v>21</v>
      </c>
      <c r="E61" s="11">
        <v>44223</v>
      </c>
      <c r="F61" s="11">
        <v>47875</v>
      </c>
      <c r="G61" s="12"/>
      <c r="H61" s="10" t="s">
        <v>12</v>
      </c>
      <c r="I61" s="10" t="s">
        <v>113</v>
      </c>
      <c r="J61" s="10" t="s">
        <v>128</v>
      </c>
      <c r="K61" s="10" t="s">
        <v>22</v>
      </c>
      <c r="L61" s="10" t="s">
        <v>5</v>
      </c>
      <c r="M61" s="22">
        <v>0.19500000000000001</v>
      </c>
      <c r="O61" s="21"/>
    </row>
    <row r="62" spans="1:15" s="2" customFormat="1" ht="23" x14ac:dyDescent="0.3">
      <c r="A62" s="7" t="s">
        <v>104</v>
      </c>
      <c r="B62" s="9" t="s">
        <v>161</v>
      </c>
      <c r="C62" s="10"/>
      <c r="D62" s="10" t="s">
        <v>21</v>
      </c>
      <c r="E62" s="11">
        <v>44214</v>
      </c>
      <c r="F62" s="11">
        <v>51519</v>
      </c>
      <c r="G62" s="12"/>
      <c r="H62" s="10" t="s">
        <v>24</v>
      </c>
      <c r="I62" s="10" t="s">
        <v>113</v>
      </c>
      <c r="J62" s="10" t="s">
        <v>128</v>
      </c>
      <c r="K62" s="10" t="s">
        <v>22</v>
      </c>
      <c r="L62" s="10" t="s">
        <v>3</v>
      </c>
      <c r="M62" s="22">
        <v>0.73499999999999999</v>
      </c>
      <c r="O62" s="21"/>
    </row>
    <row r="63" spans="1:15" s="2" customFormat="1" ht="23" x14ac:dyDescent="0.3">
      <c r="A63" s="7" t="s">
        <v>105</v>
      </c>
      <c r="B63" s="9" t="s">
        <v>162</v>
      </c>
      <c r="C63" s="10"/>
      <c r="D63" s="10" t="s">
        <v>21</v>
      </c>
      <c r="E63" s="11">
        <v>44218</v>
      </c>
      <c r="F63" s="11">
        <v>49696</v>
      </c>
      <c r="G63" s="12"/>
      <c r="H63" s="10" t="s">
        <v>24</v>
      </c>
      <c r="I63" s="10" t="s">
        <v>34</v>
      </c>
      <c r="J63" s="10" t="s">
        <v>128</v>
      </c>
      <c r="K63" s="10" t="s">
        <v>22</v>
      </c>
      <c r="L63" s="10" t="s">
        <v>26</v>
      </c>
      <c r="M63" s="22">
        <v>0.57799999999999996</v>
      </c>
      <c r="O63" s="21"/>
    </row>
    <row r="64" spans="1:15" s="2" customFormat="1" ht="23" x14ac:dyDescent="0.3">
      <c r="A64" s="7" t="s">
        <v>106</v>
      </c>
      <c r="B64" s="9" t="s">
        <v>162</v>
      </c>
      <c r="C64" s="10"/>
      <c r="D64" s="10" t="s">
        <v>21</v>
      </c>
      <c r="E64" s="11">
        <v>44224</v>
      </c>
      <c r="F64" s="11">
        <v>52259</v>
      </c>
      <c r="G64" s="12"/>
      <c r="H64" s="10" t="s">
        <v>24</v>
      </c>
      <c r="I64" s="10" t="s">
        <v>34</v>
      </c>
      <c r="J64" s="10" t="s">
        <v>128</v>
      </c>
      <c r="K64" s="10" t="s">
        <v>22</v>
      </c>
      <c r="L64" s="10" t="s">
        <v>26</v>
      </c>
      <c r="M64" s="22">
        <v>0.64900000000000002</v>
      </c>
      <c r="O64" s="21"/>
    </row>
    <row r="65" spans="1:15" s="2" customFormat="1" ht="23" x14ac:dyDescent="0.3">
      <c r="A65" s="7" t="s">
        <v>107</v>
      </c>
      <c r="B65" s="9" t="s">
        <v>162</v>
      </c>
      <c r="C65" s="10"/>
      <c r="D65" s="10" t="s">
        <v>21</v>
      </c>
      <c r="E65" s="11">
        <v>44224</v>
      </c>
      <c r="F65" s="11">
        <v>51894</v>
      </c>
      <c r="G65" s="12"/>
      <c r="H65" s="10" t="s">
        <v>24</v>
      </c>
      <c r="I65" s="10" t="s">
        <v>34</v>
      </c>
      <c r="J65" s="10" t="s">
        <v>128</v>
      </c>
      <c r="K65" s="10" t="s">
        <v>22</v>
      </c>
      <c r="L65" s="10" t="s">
        <v>26</v>
      </c>
      <c r="M65" s="22">
        <v>0.629</v>
      </c>
      <c r="O65" s="21"/>
    </row>
    <row r="66" spans="1:15" s="2" customFormat="1" ht="23" x14ac:dyDescent="0.3">
      <c r="A66" s="7" t="s">
        <v>108</v>
      </c>
      <c r="B66" s="9" t="s">
        <v>163</v>
      </c>
      <c r="C66" s="10"/>
      <c r="D66" s="10" t="s">
        <v>21</v>
      </c>
      <c r="E66" s="11">
        <v>44238</v>
      </c>
      <c r="F66" s="11">
        <v>47890</v>
      </c>
      <c r="G66" s="12"/>
      <c r="H66" s="10" t="s">
        <v>12</v>
      </c>
      <c r="I66" s="10" t="s">
        <v>32</v>
      </c>
      <c r="J66" s="10" t="s">
        <v>128</v>
      </c>
      <c r="K66" s="10" t="s">
        <v>22</v>
      </c>
      <c r="L66" s="10" t="s">
        <v>6</v>
      </c>
      <c r="M66" s="22">
        <v>0.13400000000000001</v>
      </c>
      <c r="O66" s="21"/>
    </row>
    <row r="67" spans="1:15" s="2" customFormat="1" ht="23" x14ac:dyDescent="0.3">
      <c r="A67" s="7" t="s">
        <v>109</v>
      </c>
      <c r="B67" s="9" t="s">
        <v>164</v>
      </c>
      <c r="C67" s="10"/>
      <c r="D67" s="10" t="s">
        <v>21</v>
      </c>
      <c r="E67" s="11">
        <v>44294</v>
      </c>
      <c r="F67" s="11">
        <v>46120</v>
      </c>
      <c r="G67" s="12"/>
      <c r="H67" s="10" t="s">
        <v>28</v>
      </c>
      <c r="I67" s="10" t="s">
        <v>113</v>
      </c>
      <c r="J67" s="10" t="s">
        <v>128</v>
      </c>
      <c r="K67" s="10" t="s">
        <v>22</v>
      </c>
      <c r="L67" s="10" t="s">
        <v>9</v>
      </c>
      <c r="M67" s="22">
        <v>-0.22600000000000001</v>
      </c>
      <c r="O67" s="21"/>
    </row>
    <row r="68" spans="1:15" s="2" customFormat="1" ht="23" x14ac:dyDescent="0.3">
      <c r="A68" s="7" t="s">
        <v>110</v>
      </c>
      <c r="B68" s="9" t="s">
        <v>165</v>
      </c>
      <c r="C68" s="10"/>
      <c r="D68" s="10" t="s">
        <v>21</v>
      </c>
      <c r="E68" s="11">
        <v>44307</v>
      </c>
      <c r="F68" s="11">
        <v>47959</v>
      </c>
      <c r="G68" s="12"/>
      <c r="H68" s="10" t="s">
        <v>12</v>
      </c>
      <c r="I68" s="10" t="s">
        <v>31</v>
      </c>
      <c r="J68" s="10" t="s">
        <v>128</v>
      </c>
      <c r="K68" s="10" t="s">
        <v>22</v>
      </c>
      <c r="L68" s="10" t="s">
        <v>7</v>
      </c>
      <c r="M68" s="22">
        <v>0.23200000000000001</v>
      </c>
      <c r="O68" s="21"/>
    </row>
  </sheetData>
  <autoFilter ref="A5:M68" xr:uid="{D201B1FE-A8F0-4012-9B78-9FF1EFE45718}"/>
  <pageMargins left="0.7" right="0.7" top="0.75" bottom="0.75" header="0.3" footer="0.3"/>
  <pageSetup scale="24" orientation="landscape" horizontalDpi="1200" verticalDpi="1200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 Transaction</vt:lpstr>
      <vt:lpstr>Search Parameters</vt:lpstr>
      <vt:lpstr>List of Corporate Bonds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Petrochelli</dc:creator>
  <cp:lastModifiedBy>Martin Ibarguren</cp:lastModifiedBy>
  <cp:lastPrinted>2024-06-24T16:22:46Z</cp:lastPrinted>
  <dcterms:created xsi:type="dcterms:W3CDTF">2021-10-22T15:37:27Z</dcterms:created>
  <dcterms:modified xsi:type="dcterms:W3CDTF">2024-06-24T17:56:51Z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